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9020" windowHeight="11025" activeTab="0"/>
  </bookViews>
  <sheets>
    <sheet name="Arkusz1" sheetId="1" r:id="rId1"/>
  </sheets>
  <definedNames>
    <definedName name="_xlnm._FilterDatabase" localSheetId="0" hidden="1">'Arkusz1'!$A$2:$E$103</definedName>
  </definedNames>
  <calcPr fullCalcOnLoad="1"/>
</workbook>
</file>

<file path=xl/sharedStrings.xml><?xml version="1.0" encoding="utf-8"?>
<sst xmlns="http://schemas.openxmlformats.org/spreadsheetml/2006/main" count="182" uniqueCount="170">
  <si>
    <t>Lp.</t>
  </si>
  <si>
    <t>Gmina</t>
  </si>
  <si>
    <t>Nazwa zadania</t>
  </si>
  <si>
    <t>Długość odcinka [m]</t>
  </si>
  <si>
    <t>Czarnocin</t>
  </si>
  <si>
    <t>Daleszyce</t>
  </si>
  <si>
    <t>Koprzywnica</t>
  </si>
  <si>
    <t>Zawichost</t>
  </si>
  <si>
    <t>Skarżysko Kośc.</t>
  </si>
  <si>
    <t>Mirzec</t>
  </si>
  <si>
    <t>Łagów</t>
  </si>
  <si>
    <t xml:space="preserve">Przebudowa drogi do gruntów rolnych w miejscowości Osiny </t>
  </si>
  <si>
    <t>Solec - Zdrój</t>
  </si>
  <si>
    <t>Modernizacja drogi dojazdowej do gruntów rolnych w miejscowości Piasek Mały</t>
  </si>
  <si>
    <t>Przebudowa drogi dojazdowej do gruntów rolnych w miejscowości Ciuślice</t>
  </si>
  <si>
    <t>Przebudowa drogi dojazdowej do gruntów rolnych w miejscowości Gęsice</t>
  </si>
  <si>
    <t>Przebudowa drogi dojazdowej do gruntów rolnych w miejscowości Grzybowa Góra</t>
  </si>
  <si>
    <t>Bodzechów</t>
  </si>
  <si>
    <t>Modernizacja drogi dojazdowej w miejscowości Broniszowice</t>
  </si>
  <si>
    <t>Przebudowa drogi dojazdowej do gruntów rolnych w miejscowości Kolecin</t>
  </si>
  <si>
    <t>Przebudowa drogi dojazdowej do gruntów rolnych w miejscowości Słopiec</t>
  </si>
  <si>
    <t>Staszów</t>
  </si>
  <si>
    <t>Przebudowa drogi dojazdowej do gruntów rolnych w miejscowości Czernica</t>
  </si>
  <si>
    <t>Fałków</t>
  </si>
  <si>
    <t>Modernizacja drogi dojazdowej do gruntów rolnych Czermno - Smyków</t>
  </si>
  <si>
    <t>Michałów</t>
  </si>
  <si>
    <t>Modernizacja drogi dojazdowej w miejscowości Góry</t>
  </si>
  <si>
    <t>Kazimierza Wielka</t>
  </si>
  <si>
    <t>Przebudowa drogi dojazdowej do gruntów rolnych w miejscowości Odonów</t>
  </si>
  <si>
    <t>Tuczępy</t>
  </si>
  <si>
    <t>Brody</t>
  </si>
  <si>
    <t>Przebudowa drogi do gruntów rolnych w miejscowości Lipie</t>
  </si>
  <si>
    <t>Łopuszno</t>
  </si>
  <si>
    <t>Złota</t>
  </si>
  <si>
    <t>Przebudowa-modernizacja drogi dojazdowej do gruntów rolnych Złota "Wodospad"</t>
  </si>
  <si>
    <t>Baćkowice</t>
  </si>
  <si>
    <t>Przebudowa drogi dojazdowej do gruntów rolnych w miejscowości Piskrzyn</t>
  </si>
  <si>
    <t>Przebudowa drogi dojazdowej do gruntów rolnych w miejscowości Snochowice</t>
  </si>
  <si>
    <t>Bejsce</t>
  </si>
  <si>
    <t>Przebudowa drogi dojazdowej do gruntów rolnych w miejscowości Stojanowice</t>
  </si>
  <si>
    <t>Samborzec</t>
  </si>
  <si>
    <t xml:space="preserve">Ożarów </t>
  </si>
  <si>
    <t>Modernizacja drogi dojazdowej do gruntów rolnych w miejscowości Sobów</t>
  </si>
  <si>
    <t>Kije</t>
  </si>
  <si>
    <t>Przebudowa drogi dojazdowej do gruntów rolnych w miejscowości Kokot</t>
  </si>
  <si>
    <t>Ruda Maleniecka</t>
  </si>
  <si>
    <t>Modernizacja drogi dojazdowej do gruntów rolnych w miejscowości Szkucin</t>
  </si>
  <si>
    <t>Imielno</t>
  </si>
  <si>
    <t>Przebudowa drogi dojazdowej do gruntów rolnych w Helenówce</t>
  </si>
  <si>
    <t>Pińczów</t>
  </si>
  <si>
    <t>Przebudowa drogi Borków - Chwałowice</t>
  </si>
  <si>
    <t>Sędziszów</t>
  </si>
  <si>
    <t>Przebudowa drogi wewnętrznej Przełaj Czepiecki</t>
  </si>
  <si>
    <t>Smyków</t>
  </si>
  <si>
    <t>Budowa drogi dojazdowej do pól Smyków - Adamów</t>
  </si>
  <si>
    <t>Bogoria</t>
  </si>
  <si>
    <t>Przebudowa drogi dojazdowej do gruntów rolnych w miejscowości Ceber</t>
  </si>
  <si>
    <t>Chęciny</t>
  </si>
  <si>
    <t>Przebudowa drogi dojazdowej do gruntów rolnych w miejscowości Łukowa</t>
  </si>
  <si>
    <t xml:space="preserve">Modernizacja drogi dojazdowej do gruntów rolnych Grzymała </t>
  </si>
  <si>
    <t>Końskie</t>
  </si>
  <si>
    <t>Przebudowa drogi dojazdowej do gruntów rolnych w miejscowości Modliszewice</t>
  </si>
  <si>
    <t>Nowy Korczyn</t>
  </si>
  <si>
    <t>Przebudowa drogi dojazdowej do gruntów rolnych w miejscowości Winiary Dolne</t>
  </si>
  <si>
    <t>Pacanów</t>
  </si>
  <si>
    <t>Modernizacja drogi dojazdowej do gruntów rolnych w miejscowości Żabiec</t>
  </si>
  <si>
    <t>Wilczyce</t>
  </si>
  <si>
    <t>Modernizacja drogi dojazdowej do gruntów rolnych w miesjcowości Wilczyce</t>
  </si>
  <si>
    <t>Przebudowa drogi dojazdowej do gruntów rolnych w miejscowości Chrobrzany</t>
  </si>
  <si>
    <t>Moskorzew</t>
  </si>
  <si>
    <t>Szydłów</t>
  </si>
  <si>
    <t>Gowarczów</t>
  </si>
  <si>
    <t>Przebudowa drogi dojazdowej do gruntów rolnych w miejscowości Skrzyszów</t>
  </si>
  <si>
    <t>Małogoszcz</t>
  </si>
  <si>
    <t>Przebudowa drogi dojazdowej do gruntów rolnych w miejscowości Żarczyce Małe</t>
  </si>
  <si>
    <t>Klimontów</t>
  </si>
  <si>
    <t>Przebudowa drogi do gruntów rolnych w miejscowośći Kroblice Pęchowskie</t>
  </si>
  <si>
    <t>Nowa Słupia</t>
  </si>
  <si>
    <t>Przebudowa w ramach modernizacji drogi dojazdowej do gruntów rolnych w miejscowości Bartoszowiny</t>
  </si>
  <si>
    <t>Chmielnik</t>
  </si>
  <si>
    <t>Miedziana Góra</t>
  </si>
  <si>
    <t>Przebudowa drogi dojazdowej do gruntów rolnych w miejscowości Kostomłoty Pierwsze</t>
  </si>
  <si>
    <t>Pierzchnica</t>
  </si>
  <si>
    <t>Nagłowice</t>
  </si>
  <si>
    <t>Mniów</t>
  </si>
  <si>
    <t>Tarłów</t>
  </si>
  <si>
    <t>Przebudowa drogi dojazdowej do gruntów rolnych Czekarzewice - Kostusin</t>
  </si>
  <si>
    <t>Działoszyce</t>
  </si>
  <si>
    <t>Modernizacja drogi dojazdowej do gruntów rolnych w miejscowości Dziekanowice</t>
  </si>
  <si>
    <t>Pawłów</t>
  </si>
  <si>
    <t>Przebudowa drogi dojazdowej do gruntów rolnych w miejscowości Łomno</t>
  </si>
  <si>
    <t>Sadowie</t>
  </si>
  <si>
    <t>Słupia</t>
  </si>
  <si>
    <t>Bodzentyn</t>
  </si>
  <si>
    <t>Przebudowa drogi dojazdowej do gruntów rolnych w miejscowości Wiącka</t>
  </si>
  <si>
    <t>Sandomierz</t>
  </si>
  <si>
    <t>Przebudowa drogi do gruntów rolnych ulica Brzozowa</t>
  </si>
  <si>
    <t>Wojciechowice</t>
  </si>
  <si>
    <t>Modernizacja polegająca na remoncie drogi dojazdowej do pól w miejscowości Kaliszany</t>
  </si>
  <si>
    <t>Skalbmierz</t>
  </si>
  <si>
    <t>Gnojno</t>
  </si>
  <si>
    <t>Modernizacja drogi dojazdowej do gruntów rolnych w miejscowości Gnojno</t>
  </si>
  <si>
    <t>Raków</t>
  </si>
  <si>
    <t>Przebudowa drogi wewnętrznej w Strzelczycach</t>
  </si>
  <si>
    <t>Modernizacja drogi dojazdowej w miejscowości Zalesie</t>
  </si>
  <si>
    <t>Masłów</t>
  </si>
  <si>
    <t>Budowa drogi dojazdowej do pól w miejscowości Wola Kopcowa</t>
  </si>
  <si>
    <t>Przebudowa drogi dojazdowej do pól w miejscowości Ślęcin</t>
  </si>
  <si>
    <t>Modernizacja drogi dojazdowej w miejscowości Szczekarzów</t>
  </si>
  <si>
    <t>Przebudowa drogi dojazdowej do gruntów rolnych Wólka Klucka - Kubiniec</t>
  </si>
  <si>
    <t>Modernizacja drogi dojazdowej do pól w miejscowości Chlewska Wola</t>
  </si>
  <si>
    <t>Lipnik</t>
  </si>
  <si>
    <t>Modernizacja drogi dojazdowej do gruntów rolnych w miejscowości Malice Kościelne</t>
  </si>
  <si>
    <t>Waśniów</t>
  </si>
  <si>
    <t>Modernizacja obejmująca przebudowę drogi dojazdowej do gruntów rolnych w miejscowości Grzegorzowice</t>
  </si>
  <si>
    <t>Ćmielów</t>
  </si>
  <si>
    <t>Modernizacja drogi wew. Do gruntów rolnych w m. Ćmielów</t>
  </si>
  <si>
    <t>Stopnica</t>
  </si>
  <si>
    <t>Modernizacja drogi dojazdowej do gruntów rolnych w Strzałkowie</t>
  </si>
  <si>
    <t>Bieliny</t>
  </si>
  <si>
    <t>Modernizacja drogi dojazdowej do gruntów rolnych w miejscowości Huta Stara</t>
  </si>
  <si>
    <t>Wiślica</t>
  </si>
  <si>
    <t>Przebudowa drogi dojazdowej do gruntów rolnych w miejscowości Kuchary</t>
  </si>
  <si>
    <t>Obrazów</t>
  </si>
  <si>
    <t>Łubnice</t>
  </si>
  <si>
    <t>Przebudowa drogi wewnętrznej dojazdowej do gruntów ornych w miejscowości Słupiec</t>
  </si>
  <si>
    <t>Łoniów</t>
  </si>
  <si>
    <t>Modernizacja drogi dojazdowej do gruntów rolnych w miejscowości Trzebiesławice</t>
  </si>
  <si>
    <t>Dwikozy</t>
  </si>
  <si>
    <t>Przebudowa drogi do gruntów rolnych w miejscowości Rzeczyca Mokra</t>
  </si>
  <si>
    <t>Morawica</t>
  </si>
  <si>
    <t>Górno</t>
  </si>
  <si>
    <t>Rytwiany</t>
  </si>
  <si>
    <t>Przebudowa drogi wewnętrznej (dojazdowej do gruntów rolnych) w miejscowości Jasionna</t>
  </si>
  <si>
    <t>Zagnańsk</t>
  </si>
  <si>
    <t>Oleśnica</t>
  </si>
  <si>
    <t>Przebudowa drogi dojazdowej do gruntów rolnych w miejscowości Wojnów</t>
  </si>
  <si>
    <t>Strawczyn</t>
  </si>
  <si>
    <t>Jędrzejów</t>
  </si>
  <si>
    <t>Przebudowa drogi dojazdowej do gruntów rolnych w Rudzie Strawczyńskiej</t>
  </si>
  <si>
    <t xml:space="preserve">Przebudowa drogi wewnętrznej o numerze ewidencyjnym 80 - sołectwo lipy </t>
  </si>
  <si>
    <t>Modernizacja drogi dojazdowej do pól i łąk w miejscowości Skorzeszyce</t>
  </si>
  <si>
    <t>Opatów</t>
  </si>
  <si>
    <t>Modernizacja drogi dojazdowej do gruntów rolnych w miejscowości Nikisiałka Mała</t>
  </si>
  <si>
    <t>Przebudowa (modernizacja) drogi dojazdowej do gruntów rolnych  w msc. Kołomań</t>
  </si>
  <si>
    <t xml:space="preserve">Budowa drogi dojazdowej do gruntów rolnych w miejscowości Kuby Młyny </t>
  </si>
  <si>
    <t>Przebudowa drogi wewnętrznej w miejscowości Bilcza</t>
  </si>
  <si>
    <t xml:space="preserve">Przebudowa drogi wewnętrznej w Szydłowie </t>
  </si>
  <si>
    <t>Modernizacja drogi dojazdowej do gruntów rolnych w miejcowości Zwola</t>
  </si>
  <si>
    <t>Modernizacja drogi dojazdowej do gruntów rolnych w miejcowości Rytwiany</t>
  </si>
  <si>
    <t>Przebudowa drogi dojazdowej do gruntów rolnych Sieńsko</t>
  </si>
  <si>
    <t>Przebudowa drogi do gruntów rolnych w miejscowości Krzcin</t>
  </si>
  <si>
    <t>POWIAT BUSKI</t>
  </si>
  <si>
    <t>POWIAT JĘDRZEJOWSKI</t>
  </si>
  <si>
    <t xml:space="preserve"> POWIAT KAZIMIERSKI</t>
  </si>
  <si>
    <t>POWIAT KIELECKI</t>
  </si>
  <si>
    <t>POWIAT KONECKI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</si>
  <si>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</si>
  <si>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</si>
  <si>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</si>
  <si>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</si>
  <si>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</si>
  <si>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</si>
  <si>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</si>
  <si>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27km</t>
  </si>
  <si>
    <t xml:space="preserve">                                                                                                                                                                                                                  RAZEM:</t>
  </si>
  <si>
    <r>
      <rPr>
        <b/>
        <sz val="13"/>
        <color indexed="8"/>
        <rFont val="Calibri"/>
        <family val="2"/>
      </rPr>
      <t xml:space="preserve">Podział środków przyjętych do planu budżetu Województwa Świętokrzyskiego na rok 2019 na zadania określone </t>
    </r>
    <r>
      <rPr>
        <b/>
        <i/>
        <sz val="13"/>
        <color indexed="8"/>
        <rFont val="Calibri"/>
        <family val="2"/>
      </rPr>
      <t xml:space="preserve"> w ustawie o ochronie gruntów rolnych i leśnych</t>
    </r>
  </si>
  <si>
    <t>Kwota dofinansowania [zł]</t>
  </si>
  <si>
    <t>razem:</t>
  </si>
  <si>
    <t>POWIAT OPATOWSKI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</si>
</sst>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9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16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" fontId="53" fillId="16" borderId="13" xfId="0" applyNumberFormat="1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16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4" fontId="52" fillId="15" borderId="12" xfId="0" applyNumberFormat="1" applyFont="1" applyFill="1" applyBorder="1" applyAlignment="1">
      <alignment horizontal="center" vertical="center"/>
    </xf>
    <xf numFmtId="0" fontId="52" fillId="15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16" borderId="11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4" fontId="53" fillId="16" borderId="10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 wrapText="1"/>
    </xf>
    <xf numFmtId="4" fontId="0" fillId="16" borderId="12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16" borderId="13" xfId="0" applyNumberFormat="1" applyFont="1" applyFill="1" applyBorder="1" applyAlignment="1">
      <alignment horizontal="center" vertical="center" wrapText="1"/>
    </xf>
    <xf numFmtId="4" fontId="0" fillId="16" borderId="12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16" borderId="12" xfId="0" applyNumberFormat="1" applyFont="1" applyFill="1" applyBorder="1" applyAlignment="1">
      <alignment horizontal="center" vertical="center" wrapText="1"/>
    </xf>
    <xf numFmtId="4" fontId="52" fillId="15" borderId="10" xfId="0" applyNumberFormat="1" applyFont="1" applyFill="1" applyBorder="1" applyAlignment="1">
      <alignment horizontal="center" vertical="center"/>
    </xf>
    <xf numFmtId="0" fontId="52" fillId="1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1" xfId="0" applyFont="1" applyBorder="1" applyAlignment="1">
      <alignment horizontal="center" vertical="center" wrapText="1"/>
    </xf>
    <xf numFmtId="4" fontId="52" fillId="15" borderId="15" xfId="0" applyNumberFormat="1" applyFont="1" applyFill="1" applyBorder="1" applyAlignment="1">
      <alignment horizontal="center" vertical="center"/>
    </xf>
    <xf numFmtId="4" fontId="0" fillId="16" borderId="13" xfId="0" applyNumberForma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2" fillId="16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2" fillId="16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4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" fontId="53" fillId="16" borderId="11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4" fontId="53" fillId="16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4" fillId="0" borderId="15" xfId="0" applyFont="1" applyBorder="1" applyAlignment="1">
      <alignment horizontal="center" vertical="center" wrapText="1"/>
    </xf>
    <xf numFmtId="4" fontId="53" fillId="16" borderId="17" xfId="0" applyNumberFormat="1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52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16" borderId="18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16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0" fillId="16" borderId="1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4" fontId="0" fillId="16" borderId="17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36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4" fontId="0" fillId="16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53" fillId="16" borderId="12" xfId="0" applyNumberFormat="1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1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51" fillId="33" borderId="10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 wrapText="1"/>
    </xf>
    <xf numFmtId="0" fontId="52" fillId="15" borderId="19" xfId="0" applyFont="1" applyFill="1" applyBorder="1" applyAlignment="1">
      <alignment horizontal="center" vertical="center" wrapText="1"/>
    </xf>
    <xf numFmtId="0" fontId="0" fillId="15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2" fillId="15" borderId="2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 wrapText="1"/>
    </xf>
    <xf numFmtId="4" fontId="55" fillId="37" borderId="23" xfId="0" applyNumberFormat="1" applyFont="1" applyFill="1" applyBorder="1" applyAlignment="1">
      <alignment horizontal="center" vertical="center" wrapText="1"/>
    </xf>
    <xf numFmtId="4" fontId="2" fillId="16" borderId="12" xfId="0" applyNumberFormat="1" applyFont="1" applyFill="1" applyBorder="1" applyAlignment="1">
      <alignment horizontal="center" vertical="center"/>
    </xf>
    <xf numFmtId="0" fontId="56" fillId="37" borderId="24" xfId="0" applyFont="1" applyFill="1" applyBorder="1" applyAlignment="1">
      <alignment horizontal="center" vertical="center" wrapText="1"/>
    </xf>
    <xf numFmtId="3" fontId="52" fillId="15" borderId="12" xfId="0" applyNumberFormat="1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right" vertical="center" wrapText="1"/>
    </xf>
    <xf numFmtId="0" fontId="52" fillId="15" borderId="25" xfId="0" applyFont="1" applyFill="1" applyBorder="1" applyAlignment="1">
      <alignment horizontal="right" vertical="center" wrapText="1"/>
    </xf>
    <xf numFmtId="0" fontId="52" fillId="15" borderId="26" xfId="0" applyFont="1" applyFill="1" applyBorder="1" applyAlignment="1">
      <alignment horizontal="right" vertical="center" wrapText="1"/>
    </xf>
    <xf numFmtId="0" fontId="51" fillId="38" borderId="13" xfId="0" applyFont="1" applyFill="1" applyBorder="1" applyAlignment="1">
      <alignment horizontal="center" vertical="center" wrapText="1"/>
    </xf>
    <xf numFmtId="0" fontId="51" fillId="38" borderId="25" xfId="0" applyFont="1" applyFill="1" applyBorder="1" applyAlignment="1">
      <alignment horizontal="center" vertical="center" wrapText="1"/>
    </xf>
    <xf numFmtId="0" fontId="51" fillId="38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 wrapText="1"/>
    </xf>
    <xf numFmtId="0" fontId="51" fillId="38" borderId="29" xfId="0" applyFont="1" applyFill="1" applyBorder="1" applyAlignment="1">
      <alignment horizontal="center" vertical="center" wrapText="1"/>
    </xf>
    <xf numFmtId="0" fontId="51" fillId="38" borderId="28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30" xfId="0" applyFont="1" applyFill="1" applyBorder="1" applyAlignment="1">
      <alignment horizontal="center" vertical="center" wrapText="1"/>
    </xf>
    <xf numFmtId="0" fontId="51" fillId="38" borderId="31" xfId="0" applyFont="1" applyFill="1" applyBorder="1" applyAlignment="1">
      <alignment horizontal="center" vertical="center" wrapText="1"/>
    </xf>
    <xf numFmtId="0" fontId="51" fillId="38" borderId="32" xfId="0" applyFont="1" applyFill="1" applyBorder="1" applyAlignment="1">
      <alignment horizontal="center" vertical="center" wrapText="1"/>
    </xf>
    <xf numFmtId="0" fontId="58" fillId="37" borderId="24" xfId="0" applyFont="1" applyFill="1" applyBorder="1" applyAlignment="1">
      <alignment horizontal="center" vertical="center" wrapText="1"/>
    </xf>
    <xf numFmtId="0" fontId="58" fillId="37" borderId="33" xfId="0" applyFont="1" applyFill="1" applyBorder="1" applyAlignment="1">
      <alignment horizontal="center" vertical="center" wrapText="1"/>
    </xf>
    <xf numFmtId="0" fontId="58" fillId="37" borderId="3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64">
      <selection activeCell="H62" sqref="H62"/>
    </sheetView>
  </sheetViews>
  <sheetFormatPr defaultColWidth="9.140625" defaultRowHeight="24" customHeight="1"/>
  <cols>
    <col min="1" max="1" width="6.00390625" style="1" customWidth="1"/>
    <col min="2" max="2" width="17.7109375" style="1" bestFit="1" customWidth="1"/>
    <col min="3" max="3" width="106.57421875" style="1" customWidth="1"/>
    <col min="4" max="4" width="22.57421875" style="1" customWidth="1"/>
    <col min="5" max="5" width="21.7109375" style="1" customWidth="1"/>
    <col min="6" max="6" width="14.8515625" style="1" customWidth="1"/>
    <col min="7" max="16384" width="9.140625" style="1" customWidth="1"/>
  </cols>
  <sheetData>
    <row r="1" spans="1:8" ht="39.75" customHeight="1">
      <c r="A1" s="132" t="s">
        <v>166</v>
      </c>
      <c r="B1" s="133"/>
      <c r="C1" s="133"/>
      <c r="D1" s="133"/>
      <c r="E1" s="133"/>
      <c r="F1" s="2"/>
      <c r="G1" s="2"/>
      <c r="H1" s="2"/>
    </row>
    <row r="2" spans="1:8" ht="50.25" customHeight="1">
      <c r="A2" s="113" t="s">
        <v>0</v>
      </c>
      <c r="B2" s="9" t="s">
        <v>1</v>
      </c>
      <c r="C2" s="10" t="s">
        <v>2</v>
      </c>
      <c r="D2" s="10" t="s">
        <v>167</v>
      </c>
      <c r="E2" s="114" t="s">
        <v>3</v>
      </c>
      <c r="F2" s="2"/>
      <c r="G2" s="2"/>
      <c r="H2" s="2"/>
    </row>
    <row r="3" spans="1:8" ht="22.5" customHeight="1">
      <c r="A3" s="129" t="s">
        <v>152</v>
      </c>
      <c r="B3" s="130"/>
      <c r="C3" s="130"/>
      <c r="D3" s="130"/>
      <c r="E3" s="131"/>
      <c r="F3" s="2"/>
      <c r="G3" s="2"/>
      <c r="H3" s="2"/>
    </row>
    <row r="4" spans="1:8" ht="22.5" customHeight="1">
      <c r="A4" s="17">
        <v>1</v>
      </c>
      <c r="B4" s="12" t="s">
        <v>100</v>
      </c>
      <c r="C4" s="19" t="s">
        <v>101</v>
      </c>
      <c r="D4" s="15">
        <v>9000</v>
      </c>
      <c r="E4" s="16">
        <v>300</v>
      </c>
      <c r="F4" s="50"/>
      <c r="G4" s="50"/>
      <c r="H4" s="50"/>
    </row>
    <row r="5" spans="1:8" ht="22.5" customHeight="1">
      <c r="A5" s="17">
        <v>2</v>
      </c>
      <c r="B5" s="12" t="s">
        <v>62</v>
      </c>
      <c r="C5" s="14" t="s">
        <v>63</v>
      </c>
      <c r="D5" s="15">
        <v>21000</v>
      </c>
      <c r="E5" s="16">
        <v>310</v>
      </c>
      <c r="F5" s="2"/>
      <c r="G5" s="2"/>
      <c r="H5" s="2"/>
    </row>
    <row r="6" spans="1:8" ht="22.5" customHeight="1">
      <c r="A6" s="17">
        <v>3</v>
      </c>
      <c r="B6" s="18" t="s">
        <v>64</v>
      </c>
      <c r="C6" s="19" t="s">
        <v>65</v>
      </c>
      <c r="D6" s="20">
        <v>58200</v>
      </c>
      <c r="E6" s="21">
        <v>1000</v>
      </c>
      <c r="F6" s="3"/>
      <c r="G6" s="2"/>
      <c r="H6" s="2"/>
    </row>
    <row r="7" spans="1:8" ht="22.5" customHeight="1">
      <c r="A7" s="17">
        <v>4</v>
      </c>
      <c r="B7" s="18" t="s">
        <v>12</v>
      </c>
      <c r="C7" s="19" t="s">
        <v>13</v>
      </c>
      <c r="D7" s="20">
        <v>22009</v>
      </c>
      <c r="E7" s="21">
        <v>440</v>
      </c>
      <c r="F7" s="2"/>
      <c r="G7" s="2"/>
      <c r="H7" s="2"/>
    </row>
    <row r="8" spans="1:8" ht="22.5" customHeight="1">
      <c r="A8" s="17">
        <v>5</v>
      </c>
      <c r="B8" s="18" t="s">
        <v>117</v>
      </c>
      <c r="C8" s="19" t="s">
        <v>118</v>
      </c>
      <c r="D8" s="20">
        <v>14800</v>
      </c>
      <c r="E8" s="21">
        <v>459</v>
      </c>
      <c r="F8" s="73"/>
      <c r="G8" s="73"/>
      <c r="H8" s="73"/>
    </row>
    <row r="9" spans="1:8" ht="22.5" customHeight="1">
      <c r="A9" s="17">
        <v>6</v>
      </c>
      <c r="B9" s="54" t="s">
        <v>29</v>
      </c>
      <c r="C9" s="42" t="s">
        <v>59</v>
      </c>
      <c r="D9" s="31">
        <v>18130</v>
      </c>
      <c r="E9" s="51">
        <v>400</v>
      </c>
      <c r="F9" s="81"/>
      <c r="G9" s="81"/>
      <c r="H9" s="81"/>
    </row>
    <row r="10" spans="1:8" ht="22.5" customHeight="1">
      <c r="A10" s="17">
        <v>7</v>
      </c>
      <c r="B10" s="76" t="s">
        <v>121</v>
      </c>
      <c r="C10" s="88" t="s">
        <v>122</v>
      </c>
      <c r="D10" s="31">
        <v>17500</v>
      </c>
      <c r="E10" s="60">
        <v>220</v>
      </c>
      <c r="F10" s="2"/>
      <c r="G10" s="2"/>
      <c r="H10" s="2"/>
    </row>
    <row r="11" spans="1:8" ht="22.5" customHeight="1">
      <c r="A11" s="126" t="s">
        <v>168</v>
      </c>
      <c r="B11" s="127"/>
      <c r="C11" s="128"/>
      <c r="D11" s="28">
        <f>SUM(D4:D10)</f>
        <v>160639</v>
      </c>
      <c r="E11" s="115">
        <f>SUM(E4:E10)</f>
        <v>3129</v>
      </c>
      <c r="F11" s="2"/>
      <c r="G11" s="2"/>
      <c r="H11" s="2"/>
    </row>
    <row r="12" spans="1:8" ht="22.5" customHeight="1">
      <c r="A12" s="129" t="s">
        <v>153</v>
      </c>
      <c r="B12" s="130"/>
      <c r="C12" s="130"/>
      <c r="D12" s="130"/>
      <c r="E12" s="131"/>
      <c r="F12" s="2"/>
      <c r="G12" s="2"/>
      <c r="H12" s="2"/>
    </row>
    <row r="13" spans="1:8" ht="22.5" customHeight="1">
      <c r="A13" s="11">
        <v>8</v>
      </c>
      <c r="B13" s="12" t="s">
        <v>47</v>
      </c>
      <c r="C13" s="14" t="s">
        <v>48</v>
      </c>
      <c r="D13" s="31">
        <v>28000</v>
      </c>
      <c r="E13" s="56">
        <v>408</v>
      </c>
      <c r="F13" s="2"/>
      <c r="G13" s="2"/>
      <c r="H13" s="2"/>
    </row>
    <row r="14" spans="1:8" ht="22.5" customHeight="1">
      <c r="A14" s="11">
        <v>9</v>
      </c>
      <c r="B14" s="12" t="s">
        <v>138</v>
      </c>
      <c r="C14" s="14" t="s">
        <v>133</v>
      </c>
      <c r="D14" s="31">
        <v>25000</v>
      </c>
      <c r="E14" s="60">
        <v>175</v>
      </c>
      <c r="F14" s="81"/>
      <c r="G14" s="81"/>
      <c r="H14" s="81"/>
    </row>
    <row r="15" spans="1:8" ht="22.5" customHeight="1">
      <c r="A15" s="11">
        <v>10</v>
      </c>
      <c r="B15" s="23" t="s">
        <v>83</v>
      </c>
      <c r="C15" s="13" t="s">
        <v>107</v>
      </c>
      <c r="D15" s="40">
        <v>29000</v>
      </c>
      <c r="E15" s="60">
        <v>240</v>
      </c>
      <c r="F15" s="2"/>
      <c r="G15" s="2"/>
      <c r="H15" s="2"/>
    </row>
    <row r="16" spans="1:8" s="5" customFormat="1" ht="22.5" customHeight="1">
      <c r="A16" s="11">
        <v>11</v>
      </c>
      <c r="B16" s="12" t="s">
        <v>73</v>
      </c>
      <c r="C16" s="14" t="s">
        <v>74</v>
      </c>
      <c r="D16" s="58">
        <v>100000</v>
      </c>
      <c r="E16" s="59">
        <v>470</v>
      </c>
      <c r="F16" s="4"/>
      <c r="G16" s="4"/>
      <c r="H16" s="4"/>
    </row>
    <row r="17" spans="1:8" ht="22.5" customHeight="1">
      <c r="A17" s="11">
        <v>12</v>
      </c>
      <c r="B17" s="12" t="s">
        <v>51</v>
      </c>
      <c r="C17" s="16" t="s">
        <v>52</v>
      </c>
      <c r="D17" s="15">
        <v>19200</v>
      </c>
      <c r="E17" s="16">
        <v>220</v>
      </c>
      <c r="F17" s="48"/>
      <c r="G17" s="48"/>
      <c r="H17" s="48"/>
    </row>
    <row r="18" spans="1:8" ht="22.5" customHeight="1">
      <c r="A18" s="11">
        <v>13</v>
      </c>
      <c r="B18" s="18" t="s">
        <v>92</v>
      </c>
      <c r="C18" s="21" t="s">
        <v>150</v>
      </c>
      <c r="D18" s="20">
        <v>12000</v>
      </c>
      <c r="E18" s="21">
        <v>150</v>
      </c>
      <c r="F18" s="3"/>
      <c r="G18" s="2"/>
      <c r="H18" s="2"/>
    </row>
    <row r="19" spans="1:8" ht="22.5" customHeight="1">
      <c r="A19" s="126" t="s">
        <v>168</v>
      </c>
      <c r="B19" s="127"/>
      <c r="C19" s="128"/>
      <c r="D19" s="28">
        <f>SUM(D13:D18)</f>
        <v>213200</v>
      </c>
      <c r="E19" s="116">
        <f>SUM(E13:E18)</f>
        <v>1663</v>
      </c>
      <c r="F19" s="2"/>
      <c r="G19" s="2"/>
      <c r="H19" s="2"/>
    </row>
    <row r="20" spans="1:8" ht="22.5" customHeight="1">
      <c r="A20" s="129" t="s">
        <v>154</v>
      </c>
      <c r="B20" s="130"/>
      <c r="C20" s="130"/>
      <c r="D20" s="130"/>
      <c r="E20" s="131"/>
      <c r="F20" s="2"/>
      <c r="G20" s="2"/>
      <c r="H20" s="2"/>
    </row>
    <row r="21" spans="1:8" ht="22.5" customHeight="1">
      <c r="A21" s="117">
        <v>14</v>
      </c>
      <c r="B21" s="32" t="s">
        <v>38</v>
      </c>
      <c r="C21" s="14" t="s">
        <v>39</v>
      </c>
      <c r="D21" s="33">
        <v>8000</v>
      </c>
      <c r="E21" s="118">
        <v>600</v>
      </c>
      <c r="F21" s="2"/>
      <c r="G21" s="2"/>
      <c r="H21" s="2"/>
    </row>
    <row r="22" spans="1:8" ht="22.5" customHeight="1">
      <c r="A22" s="11">
        <v>15</v>
      </c>
      <c r="B22" s="12" t="s">
        <v>4</v>
      </c>
      <c r="C22" s="14" t="s">
        <v>14</v>
      </c>
      <c r="D22" s="15">
        <v>22500</v>
      </c>
      <c r="E22" s="87">
        <v>290</v>
      </c>
      <c r="F22" s="3"/>
      <c r="G22" s="2"/>
      <c r="H22" s="2"/>
    </row>
    <row r="23" spans="1:8" ht="22.5" customHeight="1">
      <c r="A23" s="11">
        <v>16</v>
      </c>
      <c r="B23" s="12" t="s">
        <v>27</v>
      </c>
      <c r="C23" s="14" t="s">
        <v>28</v>
      </c>
      <c r="D23" s="15">
        <v>24000</v>
      </c>
      <c r="E23" s="87">
        <v>270</v>
      </c>
      <c r="F23" s="6"/>
      <c r="G23" s="2"/>
      <c r="H23" s="2"/>
    </row>
    <row r="24" spans="1:8" ht="22.5" customHeight="1">
      <c r="A24" s="11">
        <v>17</v>
      </c>
      <c r="B24" s="68" t="s">
        <v>99</v>
      </c>
      <c r="C24" s="67" t="s">
        <v>108</v>
      </c>
      <c r="D24" s="55">
        <v>56000</v>
      </c>
      <c r="E24" s="22">
        <v>352</v>
      </c>
      <c r="F24" s="2"/>
      <c r="G24" s="2"/>
      <c r="H24" s="2"/>
    </row>
    <row r="25" spans="1:8" ht="22.5" customHeight="1">
      <c r="A25" s="126" t="s">
        <v>168</v>
      </c>
      <c r="B25" s="127"/>
      <c r="C25" s="128"/>
      <c r="D25" s="52">
        <f>SUM(D21:D24)</f>
        <v>110500</v>
      </c>
      <c r="E25" s="119">
        <f>SUM(E21:E24)</f>
        <v>1512</v>
      </c>
      <c r="F25" s="2"/>
      <c r="G25" s="2"/>
      <c r="H25" s="2"/>
    </row>
    <row r="26" spans="1:8" ht="22.5" customHeight="1">
      <c r="A26" s="129" t="s">
        <v>155</v>
      </c>
      <c r="B26" s="130"/>
      <c r="C26" s="130"/>
      <c r="D26" s="130"/>
      <c r="E26" s="131"/>
      <c r="F26" s="2"/>
      <c r="G26" s="2"/>
      <c r="H26" s="2"/>
    </row>
    <row r="27" spans="1:8" ht="22.5" customHeight="1">
      <c r="A27" s="35">
        <v>18</v>
      </c>
      <c r="B27" s="76" t="s">
        <v>119</v>
      </c>
      <c r="C27" s="88" t="s">
        <v>120</v>
      </c>
      <c r="D27" s="40">
        <v>105000</v>
      </c>
      <c r="E27" s="60">
        <v>300</v>
      </c>
      <c r="F27" s="2"/>
      <c r="G27" s="2"/>
      <c r="H27" s="2"/>
    </row>
    <row r="28" spans="1:8" ht="22.5" customHeight="1">
      <c r="A28" s="89">
        <v>18</v>
      </c>
      <c r="B28" s="90" t="s">
        <v>93</v>
      </c>
      <c r="C28" s="57" t="s">
        <v>94</v>
      </c>
      <c r="D28" s="92">
        <v>12000</v>
      </c>
      <c r="E28" s="91">
        <v>150</v>
      </c>
      <c r="F28" s="81"/>
      <c r="G28" s="81"/>
      <c r="H28" s="81"/>
    </row>
    <row r="29" spans="1:8" ht="22.5" customHeight="1">
      <c r="A29" s="17">
        <v>20</v>
      </c>
      <c r="B29" s="12" t="s">
        <v>57</v>
      </c>
      <c r="C29" s="25" t="s">
        <v>58</v>
      </c>
      <c r="D29" s="15">
        <v>48000</v>
      </c>
      <c r="E29" s="16">
        <v>285</v>
      </c>
      <c r="F29" s="2"/>
      <c r="G29" s="2"/>
      <c r="H29" s="2"/>
    </row>
    <row r="30" spans="1:8" ht="22.5" customHeight="1">
      <c r="A30" s="35">
        <v>21</v>
      </c>
      <c r="B30" s="12" t="s">
        <v>79</v>
      </c>
      <c r="C30" s="25" t="s">
        <v>140</v>
      </c>
      <c r="D30" s="15">
        <v>13300</v>
      </c>
      <c r="E30" s="16">
        <v>200</v>
      </c>
      <c r="F30" s="74"/>
      <c r="G30" s="74"/>
      <c r="H30" s="74"/>
    </row>
    <row r="31" spans="1:8" ht="22.5" customHeight="1">
      <c r="A31" s="89">
        <v>22</v>
      </c>
      <c r="B31" s="12" t="s">
        <v>5</v>
      </c>
      <c r="C31" s="25" t="s">
        <v>20</v>
      </c>
      <c r="D31" s="15">
        <v>21000</v>
      </c>
      <c r="E31" s="16">
        <v>240</v>
      </c>
      <c r="F31" s="2"/>
      <c r="G31" s="2"/>
      <c r="H31" s="2"/>
    </row>
    <row r="32" spans="1:8" ht="22.5" customHeight="1">
      <c r="A32" s="17">
        <v>23</v>
      </c>
      <c r="B32" s="12" t="s">
        <v>131</v>
      </c>
      <c r="C32" s="25" t="s">
        <v>141</v>
      </c>
      <c r="D32" s="15">
        <v>32000</v>
      </c>
      <c r="E32" s="16">
        <v>870</v>
      </c>
      <c r="F32" s="81"/>
      <c r="G32" s="81"/>
      <c r="H32" s="81"/>
    </row>
    <row r="33" spans="1:8" ht="22.5" customHeight="1">
      <c r="A33" s="35">
        <v>24</v>
      </c>
      <c r="B33" s="12" t="s">
        <v>10</v>
      </c>
      <c r="C33" s="25" t="s">
        <v>15</v>
      </c>
      <c r="D33" s="15">
        <v>24000</v>
      </c>
      <c r="E33" s="16">
        <v>910</v>
      </c>
      <c r="F33" s="2"/>
      <c r="G33" s="2"/>
      <c r="H33" s="2"/>
    </row>
    <row r="34" spans="1:8" ht="22.5" customHeight="1">
      <c r="A34" s="89">
        <v>25</v>
      </c>
      <c r="B34" s="12" t="s">
        <v>32</v>
      </c>
      <c r="C34" s="25" t="s">
        <v>37</v>
      </c>
      <c r="D34" s="15">
        <v>42000</v>
      </c>
      <c r="E34" s="16">
        <v>883</v>
      </c>
      <c r="F34" s="2"/>
      <c r="G34" s="2"/>
      <c r="H34" s="2"/>
    </row>
    <row r="35" spans="1:8" ht="22.5" customHeight="1">
      <c r="A35" s="17">
        <v>26</v>
      </c>
      <c r="B35" s="12" t="s">
        <v>105</v>
      </c>
      <c r="C35" s="25" t="s">
        <v>106</v>
      </c>
      <c r="D35" s="15">
        <v>77500</v>
      </c>
      <c r="E35" s="16">
        <v>600</v>
      </c>
      <c r="F35" s="81"/>
      <c r="G35" s="81"/>
      <c r="H35" s="81"/>
    </row>
    <row r="36" spans="1:8" ht="22.5" customHeight="1">
      <c r="A36" s="35">
        <v>27</v>
      </c>
      <c r="B36" s="12" t="s">
        <v>80</v>
      </c>
      <c r="C36" s="25" t="s">
        <v>81</v>
      </c>
      <c r="D36" s="37">
        <v>23000</v>
      </c>
      <c r="E36" s="16">
        <v>150</v>
      </c>
      <c r="F36" s="2"/>
      <c r="G36" s="2"/>
      <c r="H36" s="2"/>
    </row>
    <row r="37" spans="1:8" ht="22.5" customHeight="1">
      <c r="A37" s="89">
        <v>28</v>
      </c>
      <c r="B37" s="12" t="s">
        <v>130</v>
      </c>
      <c r="C37" s="25" t="s">
        <v>145</v>
      </c>
      <c r="D37" s="53">
        <v>12000</v>
      </c>
      <c r="E37" s="16">
        <v>500</v>
      </c>
      <c r="F37" s="95"/>
      <c r="G37" s="95"/>
      <c r="H37" s="95"/>
    </row>
    <row r="38" spans="1:8" ht="22.5" customHeight="1">
      <c r="A38" s="17">
        <v>29</v>
      </c>
      <c r="B38" s="12" t="s">
        <v>84</v>
      </c>
      <c r="C38" s="25" t="s">
        <v>109</v>
      </c>
      <c r="D38" s="53">
        <v>38500</v>
      </c>
      <c r="E38" s="16">
        <v>200</v>
      </c>
      <c r="F38" s="50"/>
      <c r="G38" s="50"/>
      <c r="H38" s="50"/>
    </row>
    <row r="39" spans="1:8" s="5" customFormat="1" ht="22.5" customHeight="1">
      <c r="A39" s="35">
        <v>30</v>
      </c>
      <c r="B39" s="23" t="s">
        <v>77</v>
      </c>
      <c r="C39" s="25" t="s">
        <v>78</v>
      </c>
      <c r="D39" s="26">
        <v>31200</v>
      </c>
      <c r="E39" s="30">
        <v>290</v>
      </c>
      <c r="F39" s="7"/>
      <c r="G39" s="4"/>
      <c r="H39" s="4"/>
    </row>
    <row r="40" spans="1:8" ht="22.5" customHeight="1">
      <c r="A40" s="17">
        <v>31</v>
      </c>
      <c r="B40" s="12" t="s">
        <v>82</v>
      </c>
      <c r="C40" s="46" t="s">
        <v>103</v>
      </c>
      <c r="D40" s="40">
        <v>52000</v>
      </c>
      <c r="E40" s="13">
        <v>274</v>
      </c>
      <c r="F40" s="2"/>
      <c r="G40" s="2"/>
      <c r="H40" s="2"/>
    </row>
    <row r="41" spans="1:8" ht="22.5" customHeight="1">
      <c r="A41" s="35">
        <v>32</v>
      </c>
      <c r="B41" s="49" t="s">
        <v>102</v>
      </c>
      <c r="C41" s="47" t="s">
        <v>104</v>
      </c>
      <c r="D41" s="86">
        <v>30800</v>
      </c>
      <c r="E41" s="47">
        <v>280</v>
      </c>
      <c r="F41" s="2"/>
      <c r="G41" s="2"/>
      <c r="H41" s="2"/>
    </row>
    <row r="42" spans="1:8" ht="22.5" customHeight="1">
      <c r="A42" s="89">
        <v>33</v>
      </c>
      <c r="B42" s="49" t="s">
        <v>137</v>
      </c>
      <c r="C42" s="47" t="s">
        <v>139</v>
      </c>
      <c r="D42" s="15">
        <v>39500</v>
      </c>
      <c r="E42" s="13">
        <v>331</v>
      </c>
      <c r="F42" s="81"/>
      <c r="G42" s="81"/>
      <c r="H42" s="81"/>
    </row>
    <row r="43" spans="1:8" ht="22.5" customHeight="1">
      <c r="A43" s="105">
        <v>34</v>
      </c>
      <c r="B43" s="106" t="s">
        <v>134</v>
      </c>
      <c r="C43" s="107" t="s">
        <v>144</v>
      </c>
      <c r="D43" s="84">
        <v>9898.24</v>
      </c>
      <c r="E43" s="107">
        <v>112.48</v>
      </c>
      <c r="F43" s="2"/>
      <c r="G43" s="2"/>
      <c r="H43" s="2"/>
    </row>
    <row r="44" spans="1:8" ht="22.5" customHeight="1">
      <c r="A44" s="126" t="s">
        <v>168</v>
      </c>
      <c r="B44" s="127"/>
      <c r="C44" s="128"/>
      <c r="D44" s="28">
        <f>SUM(D27:D43)</f>
        <v>611698.24</v>
      </c>
      <c r="E44" s="110">
        <f>SUM(E27:E43)</f>
        <v>6575.48</v>
      </c>
      <c r="F44" s="2"/>
      <c r="G44" s="2"/>
      <c r="H44" s="2"/>
    </row>
    <row r="45" spans="1:8" ht="22.5" customHeight="1">
      <c r="A45" s="129" t="s">
        <v>156</v>
      </c>
      <c r="B45" s="130"/>
      <c r="C45" s="130"/>
      <c r="D45" s="130"/>
      <c r="E45" s="131"/>
      <c r="F45" s="2"/>
      <c r="G45" s="2"/>
      <c r="H45" s="2"/>
    </row>
    <row r="46" spans="1:8" s="5" customFormat="1" ht="22.5" customHeight="1">
      <c r="A46" s="38">
        <v>35</v>
      </c>
      <c r="B46" s="23" t="s">
        <v>71</v>
      </c>
      <c r="C46" s="14" t="s">
        <v>72</v>
      </c>
      <c r="D46" s="39">
        <v>25200</v>
      </c>
      <c r="E46" s="27">
        <v>200</v>
      </c>
      <c r="F46" s="4"/>
      <c r="G46" s="4"/>
      <c r="H46" s="4"/>
    </row>
    <row r="47" spans="1:8" s="5" customFormat="1" ht="22.5" customHeight="1">
      <c r="A47" s="38">
        <v>36</v>
      </c>
      <c r="B47" s="23" t="s">
        <v>23</v>
      </c>
      <c r="C47" s="25" t="s">
        <v>24</v>
      </c>
      <c r="D47" s="39">
        <v>21000</v>
      </c>
      <c r="E47" s="27">
        <v>1040</v>
      </c>
      <c r="F47" s="4"/>
      <c r="G47" s="4"/>
      <c r="H47" s="4"/>
    </row>
    <row r="48" spans="1:8" ht="22.5" customHeight="1">
      <c r="A48" s="38">
        <v>37</v>
      </c>
      <c r="B48" s="54" t="s">
        <v>60</v>
      </c>
      <c r="C48" s="42" t="s">
        <v>61</v>
      </c>
      <c r="D48" s="31">
        <v>48000</v>
      </c>
      <c r="E48" s="51">
        <v>280</v>
      </c>
      <c r="F48" s="74"/>
      <c r="G48" s="74"/>
      <c r="H48" s="74"/>
    </row>
    <row r="49" spans="1:8" ht="22.5" customHeight="1">
      <c r="A49" s="101">
        <v>38</v>
      </c>
      <c r="B49" s="36" t="s">
        <v>45</v>
      </c>
      <c r="C49" s="102" t="s">
        <v>46</v>
      </c>
      <c r="D49" s="40">
        <v>14200</v>
      </c>
      <c r="E49" s="93">
        <v>140</v>
      </c>
      <c r="F49" s="2"/>
      <c r="G49" s="2"/>
      <c r="H49" s="2"/>
    </row>
    <row r="50" spans="1:8" ht="22.5" customHeight="1">
      <c r="A50" s="97">
        <v>39</v>
      </c>
      <c r="B50" s="109" t="s">
        <v>53</v>
      </c>
      <c r="C50" s="98" t="s">
        <v>54</v>
      </c>
      <c r="D50" s="99">
        <v>100500</v>
      </c>
      <c r="E50" s="100">
        <v>550</v>
      </c>
      <c r="F50" s="2"/>
      <c r="G50" s="2"/>
      <c r="H50" s="2"/>
    </row>
    <row r="51" spans="1:8" ht="22.5" customHeight="1">
      <c r="A51" s="126" t="s">
        <v>168</v>
      </c>
      <c r="B51" s="127"/>
      <c r="C51" s="128"/>
      <c r="D51" s="28">
        <f>SUM(D46:D50)</f>
        <v>208900</v>
      </c>
      <c r="E51" s="125">
        <f>SUM(E46:E50)</f>
        <v>2210</v>
      </c>
      <c r="F51" s="2"/>
      <c r="G51" s="2"/>
      <c r="H51" s="2"/>
    </row>
    <row r="52" spans="1:8" ht="22.5" customHeight="1">
      <c r="A52" s="134" t="s">
        <v>169</v>
      </c>
      <c r="B52" s="135"/>
      <c r="C52" s="135"/>
      <c r="D52" s="135"/>
      <c r="E52" s="135"/>
      <c r="F52" s="2"/>
      <c r="G52" s="2"/>
      <c r="H52" s="2"/>
    </row>
    <row r="53" spans="1:8" ht="22.5" customHeight="1">
      <c r="A53" s="11">
        <v>40</v>
      </c>
      <c r="B53" s="12" t="s">
        <v>35</v>
      </c>
      <c r="C53" s="14" t="s">
        <v>36</v>
      </c>
      <c r="D53" s="15">
        <v>49000</v>
      </c>
      <c r="E53" s="16">
        <v>315</v>
      </c>
      <c r="F53" s="2"/>
      <c r="G53" s="2"/>
      <c r="H53" s="2"/>
    </row>
    <row r="54" spans="1:8" ht="22.5" customHeight="1">
      <c r="A54" s="11">
        <v>41</v>
      </c>
      <c r="B54" s="12" t="s">
        <v>111</v>
      </c>
      <c r="C54" s="42" t="s">
        <v>112</v>
      </c>
      <c r="D54" s="15">
        <v>50000</v>
      </c>
      <c r="E54" s="16">
        <v>295</v>
      </c>
      <c r="F54" s="50"/>
      <c r="G54" s="50"/>
      <c r="H54" s="50"/>
    </row>
    <row r="55" spans="1:8" ht="22.5" customHeight="1">
      <c r="A55" s="11">
        <v>42</v>
      </c>
      <c r="B55" s="12" t="s">
        <v>142</v>
      </c>
      <c r="C55" s="42" t="s">
        <v>143</v>
      </c>
      <c r="D55" s="15">
        <v>32405</v>
      </c>
      <c r="E55" s="16">
        <v>280</v>
      </c>
      <c r="F55" s="94"/>
      <c r="G55" s="94"/>
      <c r="H55" s="94"/>
    </row>
    <row r="56" spans="1:8" ht="22.5" customHeight="1">
      <c r="A56" s="11">
        <v>43</v>
      </c>
      <c r="B56" s="12" t="s">
        <v>41</v>
      </c>
      <c r="C56" s="46" t="s">
        <v>42</v>
      </c>
      <c r="D56" s="123">
        <v>50000</v>
      </c>
      <c r="E56" s="24">
        <v>710</v>
      </c>
      <c r="F56" s="2"/>
      <c r="G56" s="2"/>
      <c r="H56" s="2"/>
    </row>
    <row r="57" spans="1:8" ht="22.5" customHeight="1">
      <c r="A57" s="11">
        <v>44</v>
      </c>
      <c r="B57" s="23" t="s">
        <v>91</v>
      </c>
      <c r="C57" s="24" t="s">
        <v>148</v>
      </c>
      <c r="D57" s="26">
        <v>14000</v>
      </c>
      <c r="E57" s="24">
        <v>200</v>
      </c>
      <c r="F57" s="2"/>
      <c r="G57" s="2"/>
      <c r="H57" s="2"/>
    </row>
    <row r="58" spans="1:8" s="5" customFormat="1" ht="22.5" customHeight="1">
      <c r="A58" s="11">
        <v>45</v>
      </c>
      <c r="B58" s="12" t="s">
        <v>85</v>
      </c>
      <c r="C58" s="46" t="s">
        <v>86</v>
      </c>
      <c r="D58" s="40">
        <v>25600</v>
      </c>
      <c r="E58" s="13">
        <v>170</v>
      </c>
      <c r="F58" s="4"/>
      <c r="G58" s="4"/>
      <c r="H58" s="4"/>
    </row>
    <row r="59" spans="1:8" ht="22.5" customHeight="1">
      <c r="A59" s="11">
        <v>46</v>
      </c>
      <c r="B59" s="12" t="s">
        <v>97</v>
      </c>
      <c r="C59" s="88" t="s">
        <v>98</v>
      </c>
      <c r="D59" s="40">
        <v>34588</v>
      </c>
      <c r="E59" s="88">
        <v>145</v>
      </c>
      <c r="F59" s="2"/>
      <c r="G59" s="2"/>
      <c r="H59" s="2"/>
    </row>
    <row r="60" spans="1:8" ht="22.5" customHeight="1">
      <c r="A60" s="126" t="s">
        <v>168</v>
      </c>
      <c r="B60" s="127"/>
      <c r="C60" s="128"/>
      <c r="D60" s="28">
        <f>SUM(D53:D59)</f>
        <v>255593</v>
      </c>
      <c r="E60" s="115">
        <f>SUM(E53:E59)</f>
        <v>2115</v>
      </c>
      <c r="F60" s="2"/>
      <c r="G60" s="2"/>
      <c r="H60" s="2"/>
    </row>
    <row r="61" spans="1:8" ht="22.5" customHeight="1">
      <c r="A61" s="129" t="s">
        <v>157</v>
      </c>
      <c r="B61" s="130"/>
      <c r="C61" s="130"/>
      <c r="D61" s="130"/>
      <c r="E61" s="131"/>
      <c r="F61" s="2"/>
      <c r="G61" s="2"/>
      <c r="H61" s="2"/>
    </row>
    <row r="62" spans="1:8" ht="22.5" customHeight="1">
      <c r="A62" s="11">
        <v>47</v>
      </c>
      <c r="B62" s="41" t="s">
        <v>17</v>
      </c>
      <c r="C62" s="42" t="s">
        <v>18</v>
      </c>
      <c r="D62" s="31">
        <v>103181</v>
      </c>
      <c r="E62" s="42">
        <v>510</v>
      </c>
      <c r="F62" s="2"/>
      <c r="G62" s="2"/>
      <c r="H62" s="2"/>
    </row>
    <row r="63" spans="1:8" ht="22.5" customHeight="1">
      <c r="A63" s="108">
        <v>48</v>
      </c>
      <c r="B63" s="12" t="s">
        <v>115</v>
      </c>
      <c r="C63" s="14" t="s">
        <v>116</v>
      </c>
      <c r="D63" s="15">
        <v>33000</v>
      </c>
      <c r="E63" s="16">
        <v>130</v>
      </c>
      <c r="F63" s="2"/>
      <c r="G63" s="2"/>
      <c r="H63" s="2"/>
    </row>
    <row r="64" spans="1:8" ht="22.5" customHeight="1">
      <c r="A64" s="11">
        <v>49</v>
      </c>
      <c r="B64" s="12" t="s">
        <v>113</v>
      </c>
      <c r="C64" s="46" t="s">
        <v>114</v>
      </c>
      <c r="D64" s="15">
        <v>50000</v>
      </c>
      <c r="E64" s="16">
        <v>200</v>
      </c>
      <c r="F64" s="81"/>
      <c r="G64" s="81"/>
      <c r="H64" s="81"/>
    </row>
    <row r="65" spans="1:8" ht="22.5" customHeight="1">
      <c r="A65" s="126" t="s">
        <v>168</v>
      </c>
      <c r="B65" s="127"/>
      <c r="C65" s="128"/>
      <c r="D65" s="28">
        <f>SUM(D62:D64)</f>
        <v>186181</v>
      </c>
      <c r="E65" s="115">
        <f>SUM(E62:E64)</f>
        <v>840</v>
      </c>
      <c r="F65" s="2"/>
      <c r="G65" s="2"/>
      <c r="H65" s="2"/>
    </row>
    <row r="66" spans="1:8" ht="22.5" customHeight="1">
      <c r="A66" s="136" t="s">
        <v>158</v>
      </c>
      <c r="B66" s="137"/>
      <c r="C66" s="137"/>
      <c r="D66" s="137"/>
      <c r="E66" s="138"/>
      <c r="F66" s="2"/>
      <c r="G66" s="2"/>
      <c r="H66" s="2"/>
    </row>
    <row r="67" spans="1:8" ht="22.5" customHeight="1">
      <c r="A67" s="96">
        <v>50</v>
      </c>
      <c r="B67" s="54" t="s">
        <v>87</v>
      </c>
      <c r="C67" s="42" t="s">
        <v>88</v>
      </c>
      <c r="D67" s="31">
        <v>50000</v>
      </c>
      <c r="E67" s="51">
        <v>350</v>
      </c>
      <c r="F67" s="69"/>
      <c r="G67" s="69"/>
      <c r="H67" s="69"/>
    </row>
    <row r="68" spans="1:8" ht="22.5" customHeight="1">
      <c r="A68" s="17">
        <v>51</v>
      </c>
      <c r="B68" s="18" t="s">
        <v>43</v>
      </c>
      <c r="C68" s="46" t="s">
        <v>44</v>
      </c>
      <c r="D68" s="103">
        <v>28300</v>
      </c>
      <c r="E68" s="104">
        <v>400</v>
      </c>
      <c r="F68" s="50"/>
      <c r="G68" s="50"/>
      <c r="H68" s="50"/>
    </row>
    <row r="69" spans="1:8" ht="22.5" customHeight="1">
      <c r="A69" s="96">
        <v>52</v>
      </c>
      <c r="B69" s="70" t="s">
        <v>25</v>
      </c>
      <c r="C69" s="98" t="s">
        <v>26</v>
      </c>
      <c r="D69" s="71">
        <v>61000</v>
      </c>
      <c r="E69" s="72">
        <v>875</v>
      </c>
      <c r="F69" s="50"/>
      <c r="G69" s="50"/>
      <c r="H69" s="50"/>
    </row>
    <row r="70" spans="1:8" s="5" customFormat="1" ht="22.5" customHeight="1">
      <c r="A70" s="17">
        <v>53</v>
      </c>
      <c r="B70" s="23" t="s">
        <v>49</v>
      </c>
      <c r="C70" s="25" t="s">
        <v>50</v>
      </c>
      <c r="D70" s="26">
        <v>71880.4</v>
      </c>
      <c r="E70" s="30">
        <v>581</v>
      </c>
      <c r="F70" s="4"/>
      <c r="G70" s="4"/>
      <c r="H70" s="4"/>
    </row>
    <row r="71" spans="1:8" ht="22.5" customHeight="1">
      <c r="A71" s="96">
        <v>54</v>
      </c>
      <c r="B71" s="12" t="s">
        <v>33</v>
      </c>
      <c r="C71" s="14" t="s">
        <v>34</v>
      </c>
      <c r="D71" s="43">
        <v>16350</v>
      </c>
      <c r="E71" s="16">
        <v>250</v>
      </c>
      <c r="F71" s="8"/>
      <c r="G71" s="2"/>
      <c r="H71" s="2"/>
    </row>
    <row r="72" spans="1:8" ht="22.5" customHeight="1">
      <c r="A72" s="126" t="s">
        <v>168</v>
      </c>
      <c r="B72" s="127"/>
      <c r="C72" s="128"/>
      <c r="D72" s="28">
        <f>SUM(D67:D71)</f>
        <v>227530.4</v>
      </c>
      <c r="E72" s="29">
        <f>SUM(E67:E71)</f>
        <v>2456</v>
      </c>
      <c r="F72" s="2"/>
      <c r="G72" s="2"/>
      <c r="H72" s="2"/>
    </row>
    <row r="73" spans="1:8" ht="22.5" customHeight="1">
      <c r="A73" s="139" t="s">
        <v>159</v>
      </c>
      <c r="B73" s="130"/>
      <c r="C73" s="130"/>
      <c r="D73" s="130"/>
      <c r="E73" s="130"/>
      <c r="F73" s="2"/>
      <c r="G73" s="2"/>
      <c r="H73" s="2"/>
    </row>
    <row r="74" spans="1:8" ht="22.5" customHeight="1">
      <c r="A74" s="11">
        <v>55</v>
      </c>
      <c r="B74" s="12" t="s">
        <v>128</v>
      </c>
      <c r="C74" s="14" t="s">
        <v>129</v>
      </c>
      <c r="D74" s="43">
        <v>23400</v>
      </c>
      <c r="E74" s="16">
        <v>310</v>
      </c>
      <c r="F74" s="2"/>
      <c r="G74" s="2"/>
      <c r="H74" s="2"/>
    </row>
    <row r="75" spans="1:8" ht="22.5" customHeight="1">
      <c r="A75" s="17">
        <v>56</v>
      </c>
      <c r="B75" s="18" t="s">
        <v>75</v>
      </c>
      <c r="C75" s="19" t="s">
        <v>76</v>
      </c>
      <c r="D75" s="20">
        <v>27200</v>
      </c>
      <c r="E75" s="21">
        <v>170</v>
      </c>
      <c r="F75" s="2"/>
      <c r="G75" s="2"/>
      <c r="H75" s="2"/>
    </row>
    <row r="76" spans="1:8" ht="22.5" customHeight="1">
      <c r="A76" s="11">
        <v>57</v>
      </c>
      <c r="B76" s="18" t="s">
        <v>6</v>
      </c>
      <c r="C76" s="19" t="s">
        <v>151</v>
      </c>
      <c r="D76" s="20">
        <v>50000</v>
      </c>
      <c r="E76" s="21">
        <v>385</v>
      </c>
      <c r="F76" s="2"/>
      <c r="G76" s="2"/>
      <c r="H76" s="2"/>
    </row>
    <row r="77" spans="1:8" ht="22.5" customHeight="1">
      <c r="A77" s="17">
        <v>58</v>
      </c>
      <c r="B77" s="18" t="s">
        <v>126</v>
      </c>
      <c r="C77" s="19" t="s">
        <v>127</v>
      </c>
      <c r="D77" s="20">
        <v>33000</v>
      </c>
      <c r="E77" s="21">
        <v>140</v>
      </c>
      <c r="F77" s="81"/>
      <c r="G77" s="81"/>
      <c r="H77" s="81"/>
    </row>
    <row r="78" spans="1:8" ht="22.5" customHeight="1">
      <c r="A78" s="11">
        <v>59</v>
      </c>
      <c r="B78" s="18" t="s">
        <v>123</v>
      </c>
      <c r="C78" s="19" t="s">
        <v>146</v>
      </c>
      <c r="D78" s="20">
        <v>50000</v>
      </c>
      <c r="E78" s="21">
        <v>300</v>
      </c>
      <c r="F78" s="81"/>
      <c r="G78" s="81"/>
      <c r="H78" s="81"/>
    </row>
    <row r="79" spans="1:8" ht="22.5" customHeight="1">
      <c r="A79" s="17">
        <v>60</v>
      </c>
      <c r="B79" s="18" t="s">
        <v>95</v>
      </c>
      <c r="C79" s="19" t="s">
        <v>96</v>
      </c>
      <c r="D79" s="20">
        <v>120000</v>
      </c>
      <c r="E79" s="21">
        <v>485</v>
      </c>
      <c r="F79" s="74"/>
      <c r="G79" s="74"/>
      <c r="H79" s="74"/>
    </row>
    <row r="80" spans="1:8" ht="22.5" customHeight="1">
      <c r="A80" s="11">
        <v>61</v>
      </c>
      <c r="B80" s="12" t="s">
        <v>40</v>
      </c>
      <c r="C80" s="14" t="s">
        <v>68</v>
      </c>
      <c r="D80" s="15">
        <v>18000</v>
      </c>
      <c r="E80" s="16">
        <v>150</v>
      </c>
      <c r="F80" s="8"/>
      <c r="G80" s="2"/>
      <c r="H80" s="2"/>
    </row>
    <row r="81" spans="1:8" ht="22.5" customHeight="1">
      <c r="A81" s="17">
        <v>62</v>
      </c>
      <c r="B81" s="76" t="s">
        <v>66</v>
      </c>
      <c r="C81" s="46" t="s">
        <v>67</v>
      </c>
      <c r="D81" s="40">
        <v>51000</v>
      </c>
      <c r="E81" s="111">
        <v>576</v>
      </c>
      <c r="F81" s="2"/>
      <c r="G81" s="2"/>
      <c r="H81" s="2"/>
    </row>
    <row r="82" spans="1:8" ht="22.5" customHeight="1">
      <c r="A82" s="11">
        <v>63</v>
      </c>
      <c r="B82" s="12" t="s">
        <v>7</v>
      </c>
      <c r="C82" s="14" t="s">
        <v>19</v>
      </c>
      <c r="D82" s="15">
        <v>50000</v>
      </c>
      <c r="E82" s="16">
        <v>250</v>
      </c>
      <c r="F82" s="2"/>
      <c r="G82" s="2"/>
      <c r="H82" s="2"/>
    </row>
    <row r="83" spans="1:8" ht="22.5" customHeight="1">
      <c r="A83" s="126" t="s">
        <v>168</v>
      </c>
      <c r="B83" s="127"/>
      <c r="C83" s="128"/>
      <c r="D83" s="28">
        <f>SUM(D74:D82)</f>
        <v>422600</v>
      </c>
      <c r="E83" s="115">
        <f>SUM(E74:E82)</f>
        <v>2766</v>
      </c>
      <c r="F83" s="2"/>
      <c r="G83" s="2"/>
      <c r="H83" s="2"/>
    </row>
    <row r="84" spans="1:8" ht="22.5" customHeight="1">
      <c r="A84" s="129" t="s">
        <v>160</v>
      </c>
      <c r="B84" s="130"/>
      <c r="C84" s="130"/>
      <c r="D84" s="130"/>
      <c r="E84" s="131"/>
      <c r="F84" s="2"/>
      <c r="G84" s="2"/>
      <c r="H84" s="2"/>
    </row>
    <row r="85" spans="1:8" ht="22.5" customHeight="1">
      <c r="A85" s="11">
        <v>64</v>
      </c>
      <c r="B85" s="12" t="s">
        <v>8</v>
      </c>
      <c r="C85" s="14" t="s">
        <v>16</v>
      </c>
      <c r="D85" s="15">
        <v>24300</v>
      </c>
      <c r="E85" s="16">
        <v>100</v>
      </c>
      <c r="F85" s="3"/>
      <c r="G85" s="2"/>
      <c r="H85" s="2"/>
    </row>
    <row r="86" spans="1:8" ht="22.5" customHeight="1">
      <c r="A86" s="126" t="s">
        <v>168</v>
      </c>
      <c r="B86" s="127"/>
      <c r="C86" s="128"/>
      <c r="D86" s="28">
        <f>D85</f>
        <v>24300</v>
      </c>
      <c r="E86" s="115">
        <v>100</v>
      </c>
      <c r="F86" s="2"/>
      <c r="G86" s="2"/>
      <c r="H86" s="2"/>
    </row>
    <row r="87" spans="1:8" ht="22.5" customHeight="1">
      <c r="A87" s="129" t="s">
        <v>161</v>
      </c>
      <c r="B87" s="130"/>
      <c r="C87" s="130"/>
      <c r="D87" s="130"/>
      <c r="E87" s="131"/>
      <c r="F87" s="2"/>
      <c r="G87" s="2"/>
      <c r="H87" s="2"/>
    </row>
    <row r="88" spans="1:8" ht="22.5" customHeight="1">
      <c r="A88" s="17">
        <v>65</v>
      </c>
      <c r="B88" s="18" t="s">
        <v>30</v>
      </c>
      <c r="C88" s="63" t="s">
        <v>31</v>
      </c>
      <c r="D88" s="20">
        <v>105000</v>
      </c>
      <c r="E88" s="21">
        <v>420</v>
      </c>
      <c r="F88" s="2"/>
      <c r="G88" s="2"/>
      <c r="H88" s="2"/>
    </row>
    <row r="89" spans="1:8" ht="22.5" customHeight="1">
      <c r="A89" s="17">
        <v>66</v>
      </c>
      <c r="B89" s="62" t="s">
        <v>9</v>
      </c>
      <c r="C89" s="63" t="s">
        <v>11</v>
      </c>
      <c r="D89" s="64">
        <v>32000</v>
      </c>
      <c r="E89" s="65">
        <v>570</v>
      </c>
      <c r="F89" s="61"/>
      <c r="G89" s="61"/>
      <c r="H89" s="61"/>
    </row>
    <row r="90" spans="1:8" ht="22.5" customHeight="1">
      <c r="A90" s="17">
        <v>67</v>
      </c>
      <c r="B90" s="82" t="s">
        <v>89</v>
      </c>
      <c r="C90" s="80" t="s">
        <v>90</v>
      </c>
      <c r="D90" s="66">
        <v>27160.86</v>
      </c>
      <c r="E90" s="34">
        <v>170</v>
      </c>
      <c r="F90" s="8"/>
      <c r="G90" s="75"/>
      <c r="H90" s="75"/>
    </row>
    <row r="91" spans="1:8" ht="22.5" customHeight="1">
      <c r="A91" s="126" t="s">
        <v>168</v>
      </c>
      <c r="B91" s="127"/>
      <c r="C91" s="128"/>
      <c r="D91" s="52">
        <f>SUM(D88:D90)</f>
        <v>164160.86</v>
      </c>
      <c r="E91" s="119">
        <f>SUM(E88:E90)</f>
        <v>1160</v>
      </c>
      <c r="F91" s="2"/>
      <c r="G91" s="2"/>
      <c r="H91" s="2"/>
    </row>
    <row r="92" spans="1:8" ht="22.5" customHeight="1">
      <c r="A92" s="129" t="s">
        <v>162</v>
      </c>
      <c r="B92" s="137"/>
      <c r="C92" s="137"/>
      <c r="D92" s="137"/>
      <c r="E92" s="138"/>
      <c r="F92" s="2"/>
      <c r="G92" s="2"/>
      <c r="H92" s="2"/>
    </row>
    <row r="93" spans="1:8" ht="22.5" customHeight="1">
      <c r="A93" s="60">
        <v>68</v>
      </c>
      <c r="B93" s="85" t="s">
        <v>132</v>
      </c>
      <c r="C93" s="83" t="s">
        <v>149</v>
      </c>
      <c r="D93" s="84">
        <v>21000</v>
      </c>
      <c r="E93" s="24">
        <v>160</v>
      </c>
      <c r="F93" s="2"/>
      <c r="G93" s="2"/>
      <c r="H93" s="2"/>
    </row>
    <row r="94" spans="1:8" ht="22.5" customHeight="1">
      <c r="A94" s="17">
        <v>69</v>
      </c>
      <c r="B94" s="18" t="s">
        <v>55</v>
      </c>
      <c r="C94" s="19" t="s">
        <v>56</v>
      </c>
      <c r="D94" s="20">
        <v>36000</v>
      </c>
      <c r="E94" s="21">
        <v>345</v>
      </c>
      <c r="F94" s="112"/>
      <c r="G94" s="112"/>
      <c r="H94" s="112"/>
    </row>
    <row r="95" spans="1:8" s="5" customFormat="1" ht="22.5" customHeight="1">
      <c r="A95" s="17">
        <v>70</v>
      </c>
      <c r="B95" s="23" t="s">
        <v>124</v>
      </c>
      <c r="C95" s="25" t="s">
        <v>125</v>
      </c>
      <c r="D95" s="26">
        <v>19000</v>
      </c>
      <c r="E95" s="30">
        <v>183</v>
      </c>
      <c r="F95" s="4"/>
      <c r="G95" s="4"/>
      <c r="H95" s="4"/>
    </row>
    <row r="96" spans="1:8" s="5" customFormat="1" ht="22.5" customHeight="1">
      <c r="A96" s="17">
        <v>71</v>
      </c>
      <c r="B96" s="23" t="s">
        <v>135</v>
      </c>
      <c r="C96" s="25" t="s">
        <v>136</v>
      </c>
      <c r="D96" s="26">
        <v>19000</v>
      </c>
      <c r="E96" s="30">
        <v>400</v>
      </c>
      <c r="F96" s="4"/>
      <c r="G96" s="4"/>
      <c r="H96" s="4"/>
    </row>
    <row r="97" spans="1:8" ht="22.5" customHeight="1">
      <c r="A97" s="17">
        <v>72</v>
      </c>
      <c r="B97" s="77" t="s">
        <v>21</v>
      </c>
      <c r="C97" s="63" t="s">
        <v>22</v>
      </c>
      <c r="D97" s="79">
        <v>16000</v>
      </c>
      <c r="E97" s="78">
        <v>250</v>
      </c>
      <c r="F97" s="50"/>
      <c r="G97" s="50"/>
      <c r="H97" s="50"/>
    </row>
    <row r="98" spans="1:8" ht="22.5" customHeight="1">
      <c r="A98" s="120">
        <v>73</v>
      </c>
      <c r="B98" s="77" t="s">
        <v>70</v>
      </c>
      <c r="C98" s="121" t="s">
        <v>147</v>
      </c>
      <c r="D98" s="79">
        <v>17200</v>
      </c>
      <c r="E98" s="78">
        <v>133</v>
      </c>
      <c r="F98" s="74"/>
      <c r="G98" s="74"/>
      <c r="H98" s="74"/>
    </row>
    <row r="99" spans="1:8" ht="22.5" customHeight="1">
      <c r="A99" s="126" t="s">
        <v>168</v>
      </c>
      <c r="B99" s="127"/>
      <c r="C99" s="128"/>
      <c r="D99" s="28">
        <f>SUM(D93:D98)</f>
        <v>128200</v>
      </c>
      <c r="E99" s="115">
        <f>SUM(E93:E98)</f>
        <v>1471</v>
      </c>
      <c r="F99" s="2"/>
      <c r="G99" s="2"/>
      <c r="H99" s="2"/>
    </row>
    <row r="100" spans="1:8" ht="22.5" customHeight="1">
      <c r="A100" s="129" t="s">
        <v>163</v>
      </c>
      <c r="B100" s="130"/>
      <c r="C100" s="130"/>
      <c r="D100" s="130"/>
      <c r="E100" s="131"/>
      <c r="F100" s="2"/>
      <c r="G100" s="2"/>
      <c r="H100" s="2"/>
    </row>
    <row r="101" spans="1:8" ht="22.5" customHeight="1">
      <c r="A101" s="117">
        <v>74</v>
      </c>
      <c r="B101" s="54" t="s">
        <v>69</v>
      </c>
      <c r="C101" s="42" t="s">
        <v>110</v>
      </c>
      <c r="D101" s="31">
        <v>29000</v>
      </c>
      <c r="E101" s="51">
        <v>970</v>
      </c>
      <c r="F101" s="2"/>
      <c r="G101" s="2"/>
      <c r="H101" s="2"/>
    </row>
    <row r="102" spans="1:8" ht="22.5" customHeight="1" thickBot="1">
      <c r="A102" s="126" t="s">
        <v>168</v>
      </c>
      <c r="B102" s="127"/>
      <c r="C102" s="128"/>
      <c r="D102" s="44">
        <f>SUM(D101:D101)</f>
        <v>29000</v>
      </c>
      <c r="E102" s="45">
        <v>970</v>
      </c>
      <c r="F102" s="2"/>
      <c r="G102" s="2"/>
      <c r="H102" s="2"/>
    </row>
    <row r="103" spans="1:8" ht="22.5" customHeight="1">
      <c r="A103" s="140" t="s">
        <v>165</v>
      </c>
      <c r="B103" s="141"/>
      <c r="C103" s="142"/>
      <c r="D103" s="122">
        <f>D11+D19+D25+D44+D51+D60+D65+D72+D83+D85+D91+D99+D102</f>
        <v>2742502.4999999995</v>
      </c>
      <c r="E103" s="124" t="s">
        <v>164</v>
      </c>
      <c r="F103" s="2"/>
      <c r="G103" s="2"/>
      <c r="H103" s="2"/>
    </row>
  </sheetData>
  <sheetProtection/>
  <autoFilter ref="A2:E103"/>
  <mergeCells count="28">
    <mergeCell ref="A100:E100"/>
    <mergeCell ref="A72:C72"/>
    <mergeCell ref="A102:C102"/>
    <mergeCell ref="A73:E73"/>
    <mergeCell ref="A84:E84"/>
    <mergeCell ref="A87:E87"/>
    <mergeCell ref="A103:C103"/>
    <mergeCell ref="A99:C99"/>
    <mergeCell ref="A92:E92"/>
    <mergeCell ref="A91:C91"/>
    <mergeCell ref="A86:C86"/>
    <mergeCell ref="A26:E26"/>
    <mergeCell ref="A66:E66"/>
    <mergeCell ref="A61:E61"/>
    <mergeCell ref="A60:C60"/>
    <mergeCell ref="A65:C65"/>
    <mergeCell ref="A19:C19"/>
    <mergeCell ref="A51:C51"/>
    <mergeCell ref="A83:C83"/>
    <mergeCell ref="A45:E45"/>
    <mergeCell ref="A25:C25"/>
    <mergeCell ref="A1:E1"/>
    <mergeCell ref="A44:C44"/>
    <mergeCell ref="A11:C11"/>
    <mergeCell ref="A52:E52"/>
    <mergeCell ref="A12:E12"/>
    <mergeCell ref="A20:E20"/>
    <mergeCell ref="A3:E3"/>
  </mergeCells>
  <printOptions/>
  <pageMargins left="0.3937007874015748" right="0.3937007874015748" top="0.3937007874015748" bottom="0.3937007874015748" header="0" footer="0"/>
  <pageSetup fitToHeight="0" fitToWidth="0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Buliński, Wojciech</dc:creator>
  <cp:keywords/>
  <dc:description/>
  <cp:lastModifiedBy>Chruściel, Przemysław</cp:lastModifiedBy>
  <cp:lastPrinted>2019-08-28T11:37:08Z</cp:lastPrinted>
  <dcterms:created xsi:type="dcterms:W3CDTF">2017-07-04T12:08:12Z</dcterms:created>
  <dcterms:modified xsi:type="dcterms:W3CDTF">2019-08-29T05:58:47Z</dcterms:modified>
  <cp:category/>
  <cp:version/>
  <cp:contentType/>
  <cp:contentStatus/>
</cp:coreProperties>
</file>